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<sst xmlns="http://schemas.openxmlformats.org/spreadsheetml/2006/main" count="43" uniqueCount="19">
  <si>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</si>
  <si>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</si>
  <si>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</si>
  <si>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</si>
  <si>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</si>
  <si>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</si>
  <si>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</si>
  <si>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</si>
  <si>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</si>
  <si>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</si>
  <si>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</si>
  <si>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</si>
  <si>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</si>
  <si>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</si>
  <si>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</si>
  <si>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</si>
  <si>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</si>
  <si>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</si>
  <si>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ΙΟΥΛΙΟ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</si>
</sst>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Ιούλιο του 2020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192</v>
      </c>
      <c r="C5" s="35">
        <f>B5/B10</f>
        <v>0.005941880976696685</v>
      </c>
      <c r="D5" s="36">
        <v>4</v>
      </c>
      <c r="E5" s="35">
        <f>D5/D10</f>
        <v>0.03389830508474576</v>
      </c>
      <c r="F5" s="37">
        <v>23</v>
      </c>
      <c r="G5" s="35">
        <f>F5/F10</f>
        <v>0.012728278915329275</v>
      </c>
      <c r="H5" s="37">
        <v>24</v>
      </c>
      <c r="I5" s="35">
        <f>H5/H10</f>
        <v>0.005460750853242321</v>
      </c>
      <c r="J5" s="37">
        <v>53</v>
      </c>
      <c r="K5" s="35">
        <f>J5/J10</f>
        <v>0.005655142979086641</v>
      </c>
      <c r="L5" s="37">
        <v>43</v>
      </c>
      <c r="M5" s="35">
        <f>L5/L10</f>
        <v>0.006271878646441073</v>
      </c>
      <c r="N5" s="37">
        <v>28</v>
      </c>
      <c r="O5" s="35">
        <f>N5/N10</f>
        <v>0.004274156617310334</v>
      </c>
      <c r="P5" s="37">
        <v>15</v>
      </c>
      <c r="Q5" s="35">
        <f>P5/P10</f>
        <v>0.0050916496945010185</v>
      </c>
      <c r="R5" s="37">
        <v>2</v>
      </c>
      <c r="S5" s="21">
        <f>R5/R10</f>
        <v>0.007462686567164179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7056</v>
      </c>
      <c r="C6" s="35">
        <f>B6/B10</f>
        <v>0.21836412589360318</v>
      </c>
      <c r="D6" s="36">
        <v>57</v>
      </c>
      <c r="E6" s="35">
        <f>D6/D10</f>
        <v>0.4830508474576271</v>
      </c>
      <c r="F6" s="37">
        <v>383</v>
      </c>
      <c r="G6" s="35">
        <f>F6/F10</f>
        <v>0.2119535141117875</v>
      </c>
      <c r="H6" s="37">
        <v>630</v>
      </c>
      <c r="I6" s="35">
        <f>H6/H10</f>
        <v>0.14334470989761092</v>
      </c>
      <c r="J6" s="37">
        <v>1535</v>
      </c>
      <c r="K6" s="35">
        <f>J6/J10</f>
        <v>0.16378574477166027</v>
      </c>
      <c r="L6" s="37">
        <v>1626</v>
      </c>
      <c r="M6" s="35">
        <f>L6/L10</f>
        <v>0.23716452742123686</v>
      </c>
      <c r="N6" s="37">
        <v>1792</v>
      </c>
      <c r="O6" s="35">
        <f>N6/N10</f>
        <v>0.2735460235078614</v>
      </c>
      <c r="P6" s="37">
        <v>943</v>
      </c>
      <c r="Q6" s="35">
        <f>P6/P10</f>
        <v>0.3200950441276307</v>
      </c>
      <c r="R6" s="37">
        <v>90</v>
      </c>
      <c r="S6" s="21">
        <f>R6/R10</f>
        <v>0.3358208955223881</v>
      </c>
      <c r="T6" s="11"/>
      <c r="U6" s="11"/>
      <c r="V6" s="25">
        <v>2020</v>
      </c>
      <c r="W6" s="28">
        <f>D10</f>
        <v>118</v>
      </c>
      <c r="X6" s="28">
        <f>F10</f>
        <v>1807</v>
      </c>
      <c r="Y6" s="28">
        <f>H10</f>
        <v>4395</v>
      </c>
      <c r="Z6" s="28">
        <f>J10</f>
        <v>9372</v>
      </c>
      <c r="AA6" s="28">
        <f>L10</f>
        <v>6856</v>
      </c>
      <c r="AB6" s="28">
        <f>N10</f>
        <v>6551</v>
      </c>
      <c r="AC6" s="28">
        <f>P10</f>
        <v>2946</v>
      </c>
      <c r="AD6" s="27">
        <f>R10</f>
        <v>268</v>
      </c>
      <c r="AE6" s="6"/>
    </row>
    <row r="7" spans="1:21" ht="15">
      <c r="A7" s="4" t="s">
        <v>11</v>
      </c>
      <c r="B7" s="34">
        <f t="shared" si="0"/>
        <v>12085</v>
      </c>
      <c r="C7" s="35">
        <f>B7/B10</f>
        <v>0.37399808126760126</v>
      </c>
      <c r="D7" s="36">
        <v>44</v>
      </c>
      <c r="E7" s="35">
        <f>D7/D10</f>
        <v>0.3728813559322034</v>
      </c>
      <c r="F7" s="37">
        <v>750</v>
      </c>
      <c r="G7" s="35">
        <f>F7/F10</f>
        <v>0.41505257332595463</v>
      </c>
      <c r="H7" s="37">
        <v>1270</v>
      </c>
      <c r="I7" s="35">
        <f>H7/H10</f>
        <v>0.28896473265073946</v>
      </c>
      <c r="J7" s="37">
        <v>2745</v>
      </c>
      <c r="K7" s="35">
        <f>J7/J10</f>
        <v>0.29289372599231756</v>
      </c>
      <c r="L7" s="37">
        <v>2852</v>
      </c>
      <c r="M7" s="35">
        <f>L7/L10</f>
        <v>0.4159859976662777</v>
      </c>
      <c r="N7" s="37">
        <v>3073</v>
      </c>
      <c r="O7" s="35">
        <f>N7/N10</f>
        <v>0.4690886887498092</v>
      </c>
      <c r="P7" s="37">
        <v>1244</v>
      </c>
      <c r="Q7" s="35">
        <f>P7/P10</f>
        <v>0.4222674813306178</v>
      </c>
      <c r="R7" s="37">
        <v>107</v>
      </c>
      <c r="S7" s="21">
        <f>R7/R10</f>
        <v>0.39925373134328357</v>
      </c>
      <c r="T7" s="11"/>
      <c r="U7" s="11"/>
    </row>
    <row r="8" spans="1:25" ht="15">
      <c r="A8" s="4" t="s">
        <v>12</v>
      </c>
      <c r="B8" s="34">
        <f t="shared" si="0"/>
        <v>2490</v>
      </c>
      <c r="C8" s="35">
        <f>B8/B10</f>
        <v>0.07705876891653514</v>
      </c>
      <c r="D8" s="36">
        <v>11</v>
      </c>
      <c r="E8" s="35">
        <f>D8/D10</f>
        <v>0.09322033898305085</v>
      </c>
      <c r="F8" s="37">
        <v>274</v>
      </c>
      <c r="G8" s="35">
        <f>F8/F10</f>
        <v>0.15163254012174876</v>
      </c>
      <c r="H8" s="37">
        <v>338</v>
      </c>
      <c r="I8" s="35">
        <f>H8/H10</f>
        <v>0.07690557451649602</v>
      </c>
      <c r="J8" s="37">
        <v>591</v>
      </c>
      <c r="K8" s="35">
        <f>J8/J10</f>
        <v>0.06306017925736236</v>
      </c>
      <c r="L8" s="37">
        <v>520</v>
      </c>
      <c r="M8" s="35">
        <f>L8/L10</f>
        <v>0.07584597432905485</v>
      </c>
      <c r="N8" s="37">
        <v>507</v>
      </c>
      <c r="O8" s="35">
        <f>N8/N10</f>
        <v>0.07739276446344069</v>
      </c>
      <c r="P8" s="37">
        <v>230</v>
      </c>
      <c r="Q8" s="35">
        <f>P8/P10</f>
        <v>0.07807196198234895</v>
      </c>
      <c r="R8" s="37">
        <v>19</v>
      </c>
      <c r="S8" s="21">
        <f>R8/R10</f>
        <v>0.0708955223880597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10490</v>
      </c>
      <c r="C9" s="35">
        <f>B9/B10</f>
        <v>0.32463714294556373</v>
      </c>
      <c r="D9" s="36">
        <v>2</v>
      </c>
      <c r="E9" s="35">
        <f>D9/D10</f>
        <v>0.01694915254237288</v>
      </c>
      <c r="F9" s="38">
        <f>97+280</f>
        <v>377</v>
      </c>
      <c r="G9" s="35">
        <f>F9/F10</f>
        <v>0.20863309352517986</v>
      </c>
      <c r="H9" s="38">
        <f>390+1743</f>
        <v>2133</v>
      </c>
      <c r="I9" s="35">
        <f>H9/H10</f>
        <v>0.4853242320819113</v>
      </c>
      <c r="J9" s="38">
        <f>811+3637</f>
        <v>4448</v>
      </c>
      <c r="K9" s="35">
        <f>J9/J10</f>
        <v>0.4746052069995732</v>
      </c>
      <c r="L9" s="38">
        <f>716+1099</f>
        <v>1815</v>
      </c>
      <c r="M9" s="35">
        <f>L9/L10</f>
        <v>0.2647316219369895</v>
      </c>
      <c r="N9" s="38">
        <f>474+677</f>
        <v>1151</v>
      </c>
      <c r="O9" s="35">
        <f>N9/N10</f>
        <v>0.1756983666615784</v>
      </c>
      <c r="P9" s="38">
        <f>194+320</f>
        <v>514</v>
      </c>
      <c r="Q9" s="35">
        <f>P9/P10</f>
        <v>0.17447386286490157</v>
      </c>
      <c r="R9" s="38">
        <f>15+35</f>
        <v>50</v>
      </c>
      <c r="S9" s="21">
        <f>R9/R10</f>
        <v>0.1865671641791045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32313</v>
      </c>
      <c r="C10" s="32">
        <f>B10/B10</f>
        <v>1</v>
      </c>
      <c r="D10" s="33">
        <f>SUM(D5:D9)</f>
        <v>118</v>
      </c>
      <c r="E10" s="32">
        <f>D10/D10</f>
        <v>1</v>
      </c>
      <c r="F10" s="33">
        <f>SUM(F5:F9)</f>
        <v>1807</v>
      </c>
      <c r="G10" s="32">
        <f>F10/F10</f>
        <v>1</v>
      </c>
      <c r="H10" s="33">
        <f>SUM(H5:H9)</f>
        <v>4395</v>
      </c>
      <c r="I10" s="32">
        <f>H10/H10</f>
        <v>1</v>
      </c>
      <c r="J10" s="33">
        <f>SUM(J5:J9)</f>
        <v>9372</v>
      </c>
      <c r="K10" s="32">
        <f>J10/J10</f>
        <v>1</v>
      </c>
      <c r="L10" s="33">
        <f>SUM(L5:L9)</f>
        <v>6856</v>
      </c>
      <c r="M10" s="32">
        <f>L10/L10</f>
        <v>1</v>
      </c>
      <c r="N10" s="33">
        <f>SUM(N5:N9)</f>
        <v>6551</v>
      </c>
      <c r="O10" s="32">
        <f>N10/N10</f>
        <v>1</v>
      </c>
      <c r="P10" s="33">
        <f>SUM(P5:P9)</f>
        <v>2946</v>
      </c>
      <c r="Q10" s="32">
        <f>P10/P10</f>
        <v>1</v>
      </c>
      <c r="R10" s="33">
        <f>SUM(R5:R9)</f>
        <v>268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2020-08-07T08:15:27Z</cp:lastPrinted>
  <dcterms:created xsi:type="dcterms:W3CDTF">2003-11-05T09:55:20Z</dcterms:created>
  <dcterms:modified xsi:type="dcterms:W3CDTF">2020-08-07T08:15:32Z</dcterms:modified>
  <cp:category/>
  <cp:version/>
  <cp:contentType/>
  <cp:contentStatus/>
</cp:coreProperties>
</file>